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763B3118-D037-4786-A924-2F1CC59C3B79}" xr6:coauthVersionLast="36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0490" windowHeight="6945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H18" i="1" l="1"/>
  <c r="F26" i="1"/>
  <c r="E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<sst xmlns="http://schemas.openxmlformats.org/spreadsheetml/2006/main" count="40" uniqueCount="36">
  <si>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</si>
  <si>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</si>
  <si>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</si>
  <si>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</si>
  <si>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</si>
  <si>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</si>
  <si>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</si>
  <si>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</si>
  <si>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</si>
  <si>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</si>
  <si>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</si>
  <si>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</si>
  <si>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</si>
  <si>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</si>
  <si>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</si>
  <si>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</si>
  <si>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</si>
  <si>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</si>
  <si>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</si>
  <si>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</si>
  <si>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</si>
  <si>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</si>
  <si>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</si>
  <si>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</si>
  <si>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</si>
  <si>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</si>
  <si>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</si>
  <si>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</si>
  <si>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</si>
  <si>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TECNOLOGICA DE LA BABICORA</t>
  </si>
  <si>
    <t>Mtro. Samuel Medina Villegas</t>
  </si>
  <si>
    <t>Apoderado Legal</t>
  </si>
  <si>
    <t>Dra. Sarahí Macías Chacón</t>
  </si>
  <si>
    <t>Secretaria de Administración y Finanzas</t>
  </si>
  <si>
    <t>"Bajo protesta de decir la verdad declaramos que los Estados Financieros y sus Notas son razonablemente correctos y son responsabilidad del emisor".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</si>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</sst>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5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0" fontId="4" fillId="0" borderId="0" xfId="1" applyProtection="1">
      <protection locked="0"/>
    </xf>
    <xf numFmtId="17" fontId="4" fillId="0" borderId="0" xfId="1" applyNumberFormat="1" applyProtection="1">
      <protection locked="0"/>
    </xf>
    <xf numFmtId="0" fontId="7" fillId="0" borderId="0" xfId="1" applyFont="1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left"/>
      <protection locked="0"/>
    </xf>
  </cellXfs>
  <cellStyles count="2">
    <cellStyle name="Normal" xfId="0" builtinId="0"/>
    <cellStyle name="Normal 8" xfId="1" xr:uid="{DDA26248-B3DA-422E-8DBF-044D26CFB6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E24" sqref="E2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8" t="s">
        <v>29</v>
      </c>
      <c r="C2" s="39"/>
      <c r="D2" s="39"/>
      <c r="E2" s="39"/>
      <c r="F2" s="39"/>
      <c r="G2" s="39"/>
      <c r="H2" s="40"/>
    </row>
    <row r="3" spans="2:8" x14ac:dyDescent="0.2">
      <c r="B3" s="41" t="s">
        <v>0</v>
      </c>
      <c r="C3" s="42"/>
      <c r="D3" s="42"/>
      <c r="E3" s="42"/>
      <c r="F3" s="42"/>
      <c r="G3" s="42"/>
      <c r="H3" s="43"/>
    </row>
    <row r="4" spans="2:8" ht="12.75" thickBot="1" x14ac:dyDescent="0.25">
      <c r="B4" s="44" t="s">
        <v>35</v>
      </c>
      <c r="C4" s="45"/>
      <c r="D4" s="45"/>
      <c r="E4" s="45"/>
      <c r="F4" s="45"/>
      <c r="G4" s="45"/>
      <c r="H4" s="46"/>
    </row>
    <row r="5" spans="2:8" s="2" customFormat="1" ht="12.75" thickBot="1" x14ac:dyDescent="0.25">
      <c r="B5" s="51" t="s">
        <v>26</v>
      </c>
      <c r="C5" s="47" t="s">
        <v>1</v>
      </c>
      <c r="D5" s="48"/>
      <c r="E5" s="48"/>
      <c r="F5" s="48"/>
      <c r="G5" s="48"/>
      <c r="H5" s="49" t="s">
        <v>2</v>
      </c>
    </row>
    <row r="6" spans="2:8" ht="24.75" thickBot="1" x14ac:dyDescent="0.25">
      <c r="B6" s="52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50"/>
    </row>
    <row r="7" spans="2:8" ht="12.75" thickBot="1" x14ac:dyDescent="0.25">
      <c r="B7" s="53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7520920.9199999999</v>
      </c>
      <c r="E8" s="21">
        <f t="shared" ref="E8:E16" si="0">C8+D8</f>
        <v>7520920.9199999999</v>
      </c>
      <c r="F8" s="18">
        <f>SUM(F9:F16)</f>
        <v>6412920.9199999999</v>
      </c>
      <c r="G8" s="21">
        <f>SUM(G9:G16)</f>
        <v>6412920.9199999999</v>
      </c>
      <c r="H8" s="5">
        <f t="shared" ref="H8:H16" si="1">G8-C8</f>
        <v>6412920.9199999999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2500000</v>
      </c>
      <c r="E11" s="23">
        <f t="shared" si="0"/>
        <v>2500000</v>
      </c>
      <c r="F11" s="19">
        <v>1392000</v>
      </c>
      <c r="G11" s="19">
        <v>1392000</v>
      </c>
      <c r="H11" s="7">
        <f t="shared" si="1"/>
        <v>1392000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5020920.92</v>
      </c>
      <c r="E15" s="23">
        <f t="shared" si="0"/>
        <v>5020920.92</v>
      </c>
      <c r="F15" s="19">
        <v>5020920.92</v>
      </c>
      <c r="G15" s="19">
        <v>5020920.92</v>
      </c>
      <c r="H15" s="7">
        <f t="shared" si="1"/>
        <v>5020920.92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22651884</v>
      </c>
      <c r="D18" s="18">
        <f>SUM(D19:D22)</f>
        <v>6446918.4299999997</v>
      </c>
      <c r="E18" s="21">
        <f>C18+D18</f>
        <v>29098802.43</v>
      </c>
      <c r="F18" s="18">
        <f>SUM(F19:F22)</f>
        <v>28832164.16</v>
      </c>
      <c r="G18" s="21">
        <f>SUM(G19:G22)</f>
        <v>28832164.16</v>
      </c>
      <c r="H18" s="5">
        <f>G18-C18</f>
        <v>6180280.1600000001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291500</v>
      </c>
      <c r="E20" s="23">
        <f>C20+D20</f>
        <v>291500</v>
      </c>
      <c r="F20" s="19">
        <v>291500</v>
      </c>
      <c r="G20" s="19">
        <v>291500</v>
      </c>
      <c r="H20" s="7">
        <f>G20-C20</f>
        <v>291500</v>
      </c>
    </row>
    <row r="21" spans="2:8" x14ac:dyDescent="0.2">
      <c r="B21" s="6" t="s">
        <v>20</v>
      </c>
      <c r="C21" s="22">
        <v>3048329</v>
      </c>
      <c r="D21" s="19">
        <v>1712468.43</v>
      </c>
      <c r="E21" s="23">
        <f>C21+D21</f>
        <v>4760797.43</v>
      </c>
      <c r="F21" s="19">
        <v>4582081.16</v>
      </c>
      <c r="G21" s="19">
        <v>4582081.16</v>
      </c>
      <c r="H21" s="7">
        <f>G21-C21</f>
        <v>1533752.1600000001</v>
      </c>
    </row>
    <row r="22" spans="2:8" x14ac:dyDescent="0.2">
      <c r="B22" s="6" t="s">
        <v>22</v>
      </c>
      <c r="C22" s="22">
        <v>19603555</v>
      </c>
      <c r="D22" s="19">
        <v>4442950</v>
      </c>
      <c r="E22" s="23">
        <f>C22+D22</f>
        <v>24046505</v>
      </c>
      <c r="F22" s="19">
        <v>23958583</v>
      </c>
      <c r="G22" s="19">
        <v>23958583</v>
      </c>
      <c r="H22" s="7">
        <f>G22-C22</f>
        <v>4355028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22651884</v>
      </c>
      <c r="D26" s="26">
        <f>SUM(D24,D18,D8)</f>
        <v>13967839.35</v>
      </c>
      <c r="E26" s="15">
        <f>SUM(D26,C26)</f>
        <v>36619723.350000001</v>
      </c>
      <c r="F26" s="26">
        <f>SUM(F24,F18,F8)</f>
        <v>35245085.079999998</v>
      </c>
      <c r="G26" s="15">
        <f>SUM(G24,G18,G8)</f>
        <v>35245085.079999998</v>
      </c>
      <c r="H26" s="34">
        <f>SUM(G26-C26)</f>
        <v>12593201.079999998</v>
      </c>
    </row>
    <row r="27" spans="2:8" ht="12.75" thickBot="1" x14ac:dyDescent="0.25">
      <c r="B27" s="12"/>
      <c r="C27" s="13"/>
      <c r="D27" s="13"/>
      <c r="E27" s="13"/>
      <c r="F27" s="36" t="s">
        <v>25</v>
      </c>
      <c r="G27" s="37"/>
      <c r="H27" s="35"/>
    </row>
    <row r="28" spans="2:8" s="3" customFormat="1" x14ac:dyDescent="0.2"/>
    <row r="29" spans="2:8" s="28" customFormat="1" ht="15" x14ac:dyDescent="0.25">
      <c r="B29" s="29" t="s">
        <v>34</v>
      </c>
      <c r="C29" s="29"/>
      <c r="D29" s="29"/>
      <c r="E29" s="29"/>
      <c r="F29" s="29"/>
      <c r="G29" s="29"/>
      <c r="H29" s="29"/>
    </row>
    <row r="30" spans="2:8" s="28" customFormat="1" ht="15" x14ac:dyDescent="0.25">
      <c r="B30" s="29"/>
      <c r="C30" s="31"/>
      <c r="D30" s="30"/>
      <c r="E30" s="30"/>
      <c r="F30" s="30"/>
      <c r="G30" s="31"/>
    </row>
    <row r="31" spans="2:8" s="28" customFormat="1" ht="15" x14ac:dyDescent="0.25">
      <c r="B31" s="29"/>
      <c r="C31" s="32"/>
      <c r="D31" s="33"/>
      <c r="E31" s="33"/>
      <c r="F31" s="33"/>
      <c r="G31" s="31"/>
    </row>
    <row r="32" spans="2:8" s="28" customFormat="1" ht="15" x14ac:dyDescent="0.25">
      <c r="B32" s="29"/>
      <c r="C32" s="32"/>
      <c r="D32" s="33"/>
      <c r="E32" s="33"/>
      <c r="F32" s="33"/>
      <c r="G32" s="31"/>
    </row>
    <row r="33" spans="2:7" s="28" customFormat="1" ht="15" x14ac:dyDescent="0.25">
      <c r="B33" s="29"/>
      <c r="C33" s="32"/>
      <c r="D33" s="33"/>
      <c r="E33" s="33"/>
      <c r="F33" s="33"/>
      <c r="G33" s="31"/>
    </row>
    <row r="34" spans="2:7" s="28" customFormat="1" ht="15" x14ac:dyDescent="0.25">
      <c r="B34" s="54" t="s">
        <v>30</v>
      </c>
      <c r="C34" s="31"/>
      <c r="D34" s="54" t="s">
        <v>32</v>
      </c>
      <c r="E34" s="54"/>
      <c r="F34" s="54"/>
      <c r="G34" s="54"/>
    </row>
    <row r="35" spans="2:7" s="28" customFormat="1" ht="17.25" customHeight="1" x14ac:dyDescent="0.25">
      <c r="B35" s="54" t="s">
        <v>31</v>
      </c>
      <c r="C35" s="31"/>
      <c r="D35" s="54" t="s">
        <v>33</v>
      </c>
      <c r="E35" s="54"/>
      <c r="F35" s="54"/>
      <c r="G35" s="54"/>
    </row>
    <row r="36" spans="2:7" s="3" customFormat="1" x14ac:dyDescent="0.2"/>
    <row r="37" spans="2:7" s="3" customFormat="1" x14ac:dyDescent="0.2"/>
    <row r="38" spans="2:7" s="3" customFormat="1" x14ac:dyDescent="0.2"/>
    <row r="39" spans="2:7" s="3" customFormat="1" x14ac:dyDescent="0.2"/>
    <row r="40" spans="2:7" s="3" customFormat="1" x14ac:dyDescent="0.2"/>
    <row r="41" spans="2:7" s="3" customFormat="1" x14ac:dyDescent="0.2"/>
    <row r="42" spans="2:7" s="3" customFormat="1" x14ac:dyDescent="0.2"/>
    <row r="43" spans="2:7" s="3" customFormat="1" x14ac:dyDescent="0.2"/>
    <row r="44" spans="2:7" s="3" customFormat="1" x14ac:dyDescent="0.2"/>
    <row r="45" spans="2:7" s="3" customFormat="1" x14ac:dyDescent="0.2"/>
    <row r="46" spans="2:7" s="3" customFormat="1" x14ac:dyDescent="0.2"/>
    <row r="47" spans="2:7" s="3" customFormat="1" x14ac:dyDescent="0.2"/>
    <row r="48" spans="2:7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B2:H2"/>
    <mergeCell ref="B3:H3"/>
    <mergeCell ref="B4:H4"/>
    <mergeCell ref="C5:G5"/>
    <mergeCell ref="H5:H6"/>
    <mergeCell ref="B5:B7"/>
    <mergeCell ref="H26:H27"/>
    <mergeCell ref="F27:G27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2023-04-30T05:11:08Z</cp:lastPrinted>
  <dcterms:created xsi:type="dcterms:W3CDTF">2019-12-05T18:23:32Z</dcterms:created>
  <dcterms:modified xsi:type="dcterms:W3CDTF">2025-02-04T17:13:59Z</dcterms:modified>
</cp:coreProperties>
</file>